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7520" windowHeight="11760"/>
  </bookViews>
  <sheets>
    <sheet name="Бюджет_1" sheetId="2" r:id="rId1"/>
  </sheets>
  <externalReferences>
    <externalReference r:id="rId2"/>
  </externalReferences>
  <definedNames>
    <definedName name="_xlnm.Print_Titles" localSheetId="0">Бюджет_1!$9:$9</definedName>
  </definedNames>
  <calcPr calcId="125725"/>
</workbook>
</file>

<file path=xl/calcChain.xml><?xml version="1.0" encoding="utf-8"?>
<calcChain xmlns="http://schemas.openxmlformats.org/spreadsheetml/2006/main">
  <c r="M11" i="2"/>
  <c r="N11"/>
  <c r="L20" l="1"/>
  <c r="L19" s="1"/>
  <c r="M18"/>
  <c r="N18"/>
  <c r="L18"/>
  <c r="L17" s="1"/>
  <c r="L16"/>
  <c r="L15" s="1"/>
  <c r="M15"/>
  <c r="N15"/>
  <c r="M17"/>
  <c r="N17"/>
  <c r="M19"/>
  <c r="N19"/>
  <c r="L23"/>
  <c r="M23"/>
  <c r="M22" s="1"/>
  <c r="N23"/>
  <c r="N22"/>
  <c r="M25"/>
  <c r="L25"/>
  <c r="N25"/>
  <c r="M13"/>
  <c r="N13"/>
  <c r="L13"/>
  <c r="L11"/>
  <c r="L14"/>
  <c r="N28"/>
  <c r="L28"/>
  <c r="M28"/>
  <c r="L22" l="1"/>
  <c r="M27"/>
  <c r="N27"/>
  <c r="L27"/>
  <c r="L10" l="1"/>
  <c r="N10"/>
  <c r="M10"/>
  <c r="M53" s="1"/>
  <c r="N53" l="1"/>
  <c r="L53"/>
</calcChain>
</file>

<file path=xl/sharedStrings.xml><?xml version="1.0" encoding="utf-8"?>
<sst xmlns="http://schemas.openxmlformats.org/spreadsheetml/2006/main" count="35" uniqueCount="33">
  <si>
    <t>ИТОГО РАСХОДОВ:</t>
  </si>
  <si>
    <t>принадлеж</t>
  </si>
  <si>
    <t>ЭКР</t>
  </si>
  <si>
    <t>Раздел, подраздел</t>
  </si>
  <si>
    <t>Наименование расходов</t>
  </si>
  <si>
    <t>(руб.)</t>
  </si>
  <si>
    <t>РЗ</t>
  </si>
  <si>
    <t>ПР</t>
  </si>
  <si>
    <t>х</t>
  </si>
  <si>
    <t>Приложение № 6</t>
  </si>
  <si>
    <t>к решению Совета депутатов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</si>
  <si>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</si>
  <si>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</si>
  <si>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</si>
  <si>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</si>
  <si>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</si>
  <si>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</si>
  <si>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</si>
  <si>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Обеспечение пожарной безопасности</t>
  </si>
  <si>
    <t>НАЦИОНАЛЬНАЯ ЭКОНОМИКА</t>
  </si>
  <si>
    <t>Дорожное хозяйство (дорожные фонды)</t>
  </si>
  <si>
    <t>ЖИЛИЩНО-КОММУНАЛЬНОЕ ХОЗЯЙСТВО</t>
  </si>
  <si>
    <t>Жилищное хозяйство</t>
  </si>
  <si>
    <t>Благоустройство</t>
  </si>
  <si>
    <t>КУЛЬТУРА, КИНЕМАТОГРАФИЯ</t>
  </si>
  <si>
    <t>Культура</t>
  </si>
  <si>
    <t>СОЦИАЛЬНАЯ ПОЛИТИКА</t>
  </si>
  <si>
    <t>Пенсионное обеспечение</t>
  </si>
  <si>
    <t>Васильевского селсовета</t>
  </si>
  <si>
    <t>Другие общегосударственные вопросы</t>
  </si>
  <si>
    <t>Государственная программа «Стимулирование развития жилищного строительства в Оренбургской области» на 2022 год и на плановый период 2023 и 2024 годов</t>
  </si>
  <si>
    <t>Распределение бюджетных ассигнований местного бюджета на 2023 год  и на плановый период 2024 и 2025 года по разделам, подразделам расходов классификации расходов бюджета</t>
  </si>
  <si>
    <t xml:space="preserve">от  29.11. 2022 года  №91 </t>
  </si>
</sst>
</file>

<file path=xl/styles.xml><?xml version="1.0" encoding="utf-8"?>
<styleSheet xmlns="http://schemas.openxmlformats.org/spreadsheetml/2006/main">
  <numFmts count="5">
    <numFmt numFmtId="164" formatCode="#,##0.00;[Red]\-#,##0.00;0.00"/>
    <numFmt numFmtId="165" formatCode="000"/>
    <numFmt numFmtId="166" formatCode="00"/>
    <numFmt numFmtId="167" formatCode="0000"/>
    <numFmt numFmtId="168" formatCode="&quot;&quot;###,##0.00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1">
    <xf numFmtId="0" fontId="0" fillId="0" borderId="0" xfId="0"/>
    <xf numFmtId="0" fontId="1" fillId="0" borderId="0" xfId="1"/>
    <xf numFmtId="0" fontId="2" fillId="0" borderId="0" xfId="1" applyFo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Continuous" vertical="center"/>
      <protection hidden="1"/>
    </xf>
    <xf numFmtId="0" fontId="5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165" fontId="3" fillId="0" borderId="0" xfId="1" applyNumberFormat="1" applyFont="1" applyFill="1" applyAlignment="1" applyProtection="1">
      <protection hidden="1"/>
    </xf>
    <xf numFmtId="167" fontId="3" fillId="0" borderId="0" xfId="1" applyNumberFormat="1" applyFont="1" applyFill="1" applyAlignment="1" applyProtection="1">
      <protection hidden="1"/>
    </xf>
    <xf numFmtId="0" fontId="6" fillId="0" borderId="0" xfId="1" applyFont="1" applyAlignment="1" applyProtection="1">
      <alignment horizontal="left"/>
      <protection hidden="1"/>
    </xf>
    <xf numFmtId="0" fontId="6" fillId="0" borderId="0" xfId="2" applyNumberFormat="1" applyFont="1" applyFill="1" applyAlignment="1" applyProtection="1">
      <protection hidden="1"/>
    </xf>
    <xf numFmtId="166" fontId="6" fillId="0" borderId="6" xfId="1" applyNumberFormat="1" applyFont="1" applyFill="1" applyBorder="1" applyAlignment="1" applyProtection="1">
      <alignment horizontal="center"/>
      <protection hidden="1"/>
    </xf>
    <xf numFmtId="164" fontId="6" fillId="0" borderId="6" xfId="1" applyNumberFormat="1" applyFont="1" applyFill="1" applyBorder="1" applyAlignment="1" applyProtection="1">
      <protection hidden="1"/>
    </xf>
    <xf numFmtId="164" fontId="6" fillId="0" borderId="5" xfId="1" applyNumberFormat="1" applyFont="1" applyFill="1" applyBorder="1" applyAlignment="1" applyProtection="1">
      <protection hidden="1"/>
    </xf>
    <xf numFmtId="166" fontId="6" fillId="0" borderId="2" xfId="1" applyNumberFormat="1" applyFont="1" applyFill="1" applyBorder="1" applyAlignment="1" applyProtection="1">
      <alignment horizontal="center"/>
      <protection hidden="1"/>
    </xf>
    <xf numFmtId="164" fontId="6" fillId="0" borderId="2" xfId="1" applyNumberFormat="1" applyFont="1" applyFill="1" applyBorder="1" applyAlignment="1" applyProtection="1">
      <protection hidden="1"/>
    </xf>
    <xf numFmtId="164" fontId="6" fillId="0" borderId="1" xfId="1" applyNumberFormat="1" applyFont="1" applyFill="1" applyBorder="1" applyAlignment="1" applyProtection="1">
      <protection hidden="1"/>
    </xf>
    <xf numFmtId="0" fontId="7" fillId="0" borderId="14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3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4" xfId="1" applyNumberFormat="1" applyFont="1" applyFill="1" applyBorder="1" applyAlignment="1" applyProtection="1">
      <alignment horizontal="center" vertical="center"/>
      <protection hidden="1"/>
    </xf>
    <xf numFmtId="0" fontId="7" fillId="0" borderId="13" xfId="1" applyNumberFormat="1" applyFont="1" applyFill="1" applyBorder="1" applyAlignment="1" applyProtection="1">
      <alignment horizontal="center" vertical="center"/>
      <protection hidden="1"/>
    </xf>
    <xf numFmtId="0" fontId="7" fillId="0" borderId="15" xfId="1" applyNumberFormat="1" applyFont="1" applyFill="1" applyBorder="1" applyAlignment="1" applyProtection="1">
      <alignment horizontal="center" vertical="center"/>
      <protection hidden="1"/>
    </xf>
    <xf numFmtId="0" fontId="7" fillId="0" borderId="13" xfId="1" applyNumberFormat="1" applyFont="1" applyFill="1" applyBorder="1" applyAlignment="1" applyProtection="1">
      <alignment horizontal="center"/>
      <protection hidden="1"/>
    </xf>
    <xf numFmtId="0" fontId="7" fillId="0" borderId="13" xfId="1" applyNumberFormat="1" applyFont="1" applyFill="1" applyBorder="1" applyAlignment="1" applyProtection="1">
      <protection hidden="1"/>
    </xf>
    <xf numFmtId="4" fontId="7" fillId="0" borderId="13" xfId="1" applyNumberFormat="1" applyFont="1" applyFill="1" applyBorder="1" applyAlignment="1" applyProtection="1">
      <protection hidden="1"/>
    </xf>
    <xf numFmtId="0" fontId="5" fillId="0" borderId="0" xfId="1" applyFont="1"/>
    <xf numFmtId="166" fontId="9" fillId="0" borderId="9" xfId="1" applyNumberFormat="1" applyFont="1" applyFill="1" applyBorder="1" applyAlignment="1" applyProtection="1">
      <alignment horizontal="center"/>
      <protection hidden="1"/>
    </xf>
    <xf numFmtId="168" fontId="10" fillId="0" borderId="19" xfId="0" applyNumberFormat="1" applyFont="1" applyBorder="1" applyAlignment="1">
      <alignment horizontal="center" wrapText="1"/>
    </xf>
    <xf numFmtId="166" fontId="11" fillId="0" borderId="6" xfId="1" applyNumberFormat="1" applyFont="1" applyFill="1" applyBorder="1" applyAlignment="1" applyProtection="1">
      <alignment horizontal="center"/>
      <protection hidden="1"/>
    </xf>
    <xf numFmtId="2" fontId="12" fillId="0" borderId="19" xfId="0" applyNumberFormat="1" applyFont="1" applyBorder="1" applyAlignment="1">
      <alignment horizontal="center" wrapText="1"/>
    </xf>
    <xf numFmtId="168" fontId="12" fillId="0" borderId="19" xfId="0" applyNumberFormat="1" applyFont="1" applyBorder="1" applyAlignment="1">
      <alignment horizontal="center" wrapText="1"/>
    </xf>
    <xf numFmtId="166" fontId="9" fillId="0" borderId="6" xfId="1" applyNumberFormat="1" applyFont="1" applyFill="1" applyBorder="1" applyAlignment="1" applyProtection="1">
      <alignment horizontal="center"/>
      <protection hidden="1"/>
    </xf>
    <xf numFmtId="0" fontId="5" fillId="0" borderId="0" xfId="1" applyNumberFormat="1" applyFont="1" applyFill="1" applyAlignment="1" applyProtection="1">
      <alignment horizontal="right"/>
      <protection hidden="1"/>
    </xf>
    <xf numFmtId="164" fontId="6" fillId="0" borderId="0" xfId="2" applyNumberFormat="1" applyFont="1" applyFill="1" applyAlignment="1" applyProtection="1">
      <protection hidden="1"/>
    </xf>
    <xf numFmtId="165" fontId="11" fillId="0" borderId="8" xfId="1" applyNumberFormat="1" applyFont="1" applyFill="1" applyBorder="1" applyAlignment="1" applyProtection="1">
      <alignment horizontal="left" vertical="center" wrapText="1"/>
      <protection hidden="1"/>
    </xf>
    <xf numFmtId="165" fontId="11" fillId="0" borderId="7" xfId="1" applyNumberFormat="1" applyFont="1" applyFill="1" applyBorder="1" applyAlignment="1" applyProtection="1">
      <alignment horizontal="center"/>
      <protection hidden="1"/>
    </xf>
    <xf numFmtId="165" fontId="11" fillId="0" borderId="6" xfId="1" applyNumberFormat="1" applyFont="1" applyFill="1" applyBorder="1" applyAlignment="1" applyProtection="1">
      <alignment horizontal="center"/>
      <protection hidden="1"/>
    </xf>
    <xf numFmtId="165" fontId="6" fillId="0" borderId="8" xfId="1" applyNumberFormat="1" applyFont="1" applyFill="1" applyBorder="1" applyAlignment="1" applyProtection="1">
      <alignment horizontal="left" vertical="distributed" wrapText="1"/>
      <protection hidden="1"/>
    </xf>
    <xf numFmtId="165" fontId="6" fillId="0" borderId="7" xfId="1" applyNumberFormat="1" applyFont="1" applyFill="1" applyBorder="1" applyAlignment="1" applyProtection="1">
      <alignment horizontal="center"/>
      <protection hidden="1"/>
    </xf>
    <xf numFmtId="165" fontId="6" fillId="0" borderId="6" xfId="1" applyNumberFormat="1" applyFont="1" applyFill="1" applyBorder="1" applyAlignment="1" applyProtection="1">
      <alignment horizontal="center"/>
      <protection hidden="1"/>
    </xf>
    <xf numFmtId="165" fontId="9" fillId="0" borderId="8" xfId="1" applyNumberFormat="1" applyFont="1" applyFill="1" applyBorder="1" applyAlignment="1" applyProtection="1">
      <alignment horizontal="left" vertical="center" wrapText="1"/>
      <protection hidden="1"/>
    </xf>
    <xf numFmtId="165" fontId="9" fillId="0" borderId="7" xfId="1" applyNumberFormat="1" applyFont="1" applyFill="1" applyBorder="1" applyAlignment="1" applyProtection="1">
      <alignment horizontal="center"/>
      <protection hidden="1"/>
    </xf>
    <xf numFmtId="165" fontId="9" fillId="0" borderId="6" xfId="1" applyNumberFormat="1" applyFont="1" applyFill="1" applyBorder="1" applyAlignment="1" applyProtection="1">
      <alignment horizontal="center"/>
      <protection hidden="1"/>
    </xf>
    <xf numFmtId="0" fontId="7" fillId="0" borderId="12" xfId="1" applyNumberFormat="1" applyFont="1" applyFill="1" applyBorder="1" applyAlignment="1" applyProtection="1">
      <alignment horizontal="center" vertical="center"/>
      <protection hidden="1"/>
    </xf>
    <xf numFmtId="0" fontId="7" fillId="0" borderId="13" xfId="1" applyNumberFormat="1" applyFont="1" applyFill="1" applyBorder="1" applyAlignment="1" applyProtection="1">
      <alignment horizontal="center" vertical="center"/>
      <protection hidden="1"/>
    </xf>
    <xf numFmtId="0" fontId="7" fillId="0" borderId="16" xfId="1" applyNumberFormat="1" applyFont="1" applyFill="1" applyBorder="1" applyAlignment="1" applyProtection="1">
      <alignment horizontal="center"/>
      <protection hidden="1"/>
    </xf>
    <xf numFmtId="0" fontId="7" fillId="0" borderId="17" xfId="1" applyNumberFormat="1" applyFont="1" applyFill="1" applyBorder="1" applyAlignment="1" applyProtection="1">
      <alignment horizontal="center"/>
      <protection hidden="1"/>
    </xf>
    <xf numFmtId="0" fontId="7" fillId="0" borderId="18" xfId="1" applyNumberFormat="1" applyFont="1" applyFill="1" applyBorder="1" applyAlignment="1" applyProtection="1">
      <alignment horizontal="center"/>
      <protection hidden="1"/>
    </xf>
    <xf numFmtId="165" fontId="9" fillId="0" borderId="11" xfId="1" applyNumberFormat="1" applyFont="1" applyFill="1" applyBorder="1" applyAlignment="1" applyProtection="1">
      <alignment horizontal="left" vertical="distributed" wrapText="1"/>
      <protection hidden="1"/>
    </xf>
    <xf numFmtId="165" fontId="9" fillId="0" borderId="10" xfId="1" applyNumberFormat="1" applyFont="1" applyFill="1" applyBorder="1" applyAlignment="1" applyProtection="1">
      <alignment horizontal="center"/>
      <protection hidden="1"/>
    </xf>
    <xf numFmtId="165" fontId="9" fillId="0" borderId="9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Alignment="1" applyProtection="1">
      <alignment horizontal="center" vertical="distributed"/>
      <protection hidden="1"/>
    </xf>
    <xf numFmtId="49" fontId="11" fillId="0" borderId="20" xfId="1" applyNumberFormat="1" applyFont="1" applyFill="1" applyBorder="1" applyAlignment="1" applyProtection="1">
      <alignment horizontal="left" vertical="center" wrapText="1"/>
      <protection hidden="1"/>
    </xf>
    <xf numFmtId="49" fontId="11" fillId="0" borderId="21" xfId="1" applyNumberFormat="1" applyFont="1" applyFill="1" applyBorder="1" applyAlignment="1" applyProtection="1">
      <alignment horizontal="left" vertical="center" wrapText="1"/>
      <protection hidden="1"/>
    </xf>
    <xf numFmtId="49" fontId="11" fillId="0" borderId="22" xfId="1" applyNumberFormat="1" applyFont="1" applyFill="1" applyBorder="1" applyAlignment="1" applyProtection="1">
      <alignment horizontal="left" vertical="center" wrapText="1"/>
      <protection hidden="1"/>
    </xf>
    <xf numFmtId="165" fontId="6" fillId="0" borderId="4" xfId="1" applyNumberFormat="1" applyFont="1" applyFill="1" applyBorder="1" applyAlignment="1" applyProtection="1">
      <alignment horizontal="left" vertical="distributed" wrapText="1"/>
      <protection hidden="1"/>
    </xf>
    <xf numFmtId="165" fontId="6" fillId="0" borderId="3" xfId="1" applyNumberFormat="1" applyFont="1" applyFill="1" applyBorder="1" applyAlignment="1" applyProtection="1">
      <alignment horizontal="center"/>
      <protection hidden="1"/>
    </xf>
    <xf numFmtId="165" fontId="6" fillId="0" borderId="2" xfId="1" applyNumberFormat="1" applyFont="1" applyFill="1" applyBorder="1" applyAlignment="1" applyProtection="1">
      <alignment horizontal="center"/>
      <protection hidden="1"/>
    </xf>
  </cellXfs>
  <cellStyles count="3">
    <cellStyle name="Обычный" xfId="0" builtinId="0"/>
    <cellStyle name="Обычный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7%20&#1092;&#1091;&#1085;&#1082;&#1094;&#1080;&#1086;&#1085;&#1072;&#1083;&#1100;&#1085;&#1072;&#1103;%20&#1087;&#1086;&#1083;&#1085;&#1072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юджет"/>
    </sheetNames>
    <sheetDataSet>
      <sheetData sheetId="0">
        <row r="13">
          <cell r="F13">
            <v>900800</v>
          </cell>
        </row>
        <row r="38">
          <cell r="F38">
            <v>35800</v>
          </cell>
        </row>
        <row r="44">
          <cell r="F44">
            <v>2134.5</v>
          </cell>
        </row>
        <row r="56">
          <cell r="F56">
            <v>128500</v>
          </cell>
        </row>
        <row r="59">
          <cell r="F59">
            <v>100000</v>
          </cell>
        </row>
        <row r="67">
          <cell r="F67">
            <v>1607000</v>
          </cell>
        </row>
        <row r="83">
          <cell r="F83">
            <v>43000</v>
          </cell>
          <cell r="G83">
            <v>43000</v>
          </cell>
          <cell r="H83">
            <v>43000</v>
          </cell>
        </row>
        <row r="111">
          <cell r="F111">
            <v>60000</v>
          </cell>
          <cell r="G111">
            <v>60000</v>
          </cell>
          <cell r="H111">
            <v>60000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showGridLines="0" tabSelected="1" workbookViewId="0">
      <selection activeCell="B1" sqref="A1:N28"/>
    </sheetView>
  </sheetViews>
  <sheetFormatPr defaultRowHeight="12.75"/>
  <cols>
    <col min="1" max="1" width="1.42578125" style="1" customWidth="1"/>
    <col min="2" max="2" width="21.42578125" style="1" customWidth="1"/>
    <col min="3" max="4" width="0.7109375" style="1" customWidth="1"/>
    <col min="5" max="5" width="0.5703125" style="1" customWidth="1"/>
    <col min="6" max="6" width="38.5703125" style="1" customWidth="1"/>
    <col min="7" max="7" width="0" style="1" hidden="1" customWidth="1"/>
    <col min="8" max="8" width="4.85546875" style="1" customWidth="1"/>
    <col min="9" max="9" width="4.7109375" style="1" customWidth="1"/>
    <col min="10" max="11" width="0" style="1" hidden="1" customWidth="1"/>
    <col min="12" max="12" width="20.7109375" style="1" customWidth="1"/>
    <col min="13" max="13" width="14.7109375" style="1" customWidth="1"/>
    <col min="14" max="14" width="14.28515625" style="1" customWidth="1"/>
    <col min="15" max="246" width="9.140625" style="1" customWidth="1"/>
    <col min="247" max="16384" width="9.140625" style="1"/>
  </cols>
  <sheetData>
    <row r="1" spans="1:14" ht="15" customHeight="1">
      <c r="A1" s="8"/>
      <c r="B1" s="8"/>
      <c r="C1" s="8"/>
      <c r="D1" s="8"/>
      <c r="E1" s="8"/>
      <c r="F1" s="8"/>
      <c r="G1" s="8"/>
      <c r="H1" s="8"/>
      <c r="I1" s="3"/>
      <c r="J1" s="3"/>
      <c r="K1" s="3"/>
      <c r="L1" s="12" t="s">
        <v>9</v>
      </c>
      <c r="M1" s="7"/>
      <c r="N1" s="7"/>
    </row>
    <row r="2" spans="1:14" ht="15" customHeight="1">
      <c r="A2" s="8"/>
      <c r="B2" s="8"/>
      <c r="C2" s="8"/>
      <c r="D2" s="8"/>
      <c r="E2" s="8"/>
      <c r="F2" s="8"/>
      <c r="G2" s="8"/>
      <c r="H2" s="8"/>
      <c r="I2" s="3"/>
      <c r="J2" s="3"/>
      <c r="K2" s="3"/>
      <c r="L2" s="13" t="s">
        <v>10</v>
      </c>
      <c r="M2" s="7"/>
      <c r="N2" s="7"/>
    </row>
    <row r="3" spans="1:14" ht="15" customHeight="1">
      <c r="A3" s="8"/>
      <c r="B3" s="8"/>
      <c r="C3" s="8"/>
      <c r="D3" s="8"/>
      <c r="E3" s="8"/>
      <c r="F3" s="8"/>
      <c r="G3" s="8"/>
      <c r="H3" s="8"/>
      <c r="I3" s="3"/>
      <c r="J3" s="3"/>
      <c r="K3" s="3"/>
      <c r="L3" s="13" t="s">
        <v>28</v>
      </c>
      <c r="M3" s="7"/>
      <c r="N3" s="7"/>
    </row>
    <row r="4" spans="1:14" ht="15" customHeight="1">
      <c r="A4" s="8"/>
      <c r="B4" s="11"/>
      <c r="C4" s="11"/>
      <c r="D4" s="10"/>
      <c r="E4" s="10"/>
      <c r="F4" s="10"/>
      <c r="G4" s="11"/>
      <c r="H4" s="10"/>
      <c r="I4" s="9"/>
      <c r="J4" s="9"/>
      <c r="K4" s="9"/>
      <c r="L4" s="36" t="s">
        <v>32</v>
      </c>
      <c r="M4" s="7"/>
      <c r="N4" s="7"/>
    </row>
    <row r="5" spans="1:14" ht="17.25" customHeight="1">
      <c r="A5" s="8"/>
      <c r="B5" s="11"/>
      <c r="C5" s="11"/>
      <c r="D5" s="10"/>
      <c r="E5" s="10"/>
      <c r="F5" s="10"/>
      <c r="G5" s="11"/>
      <c r="H5" s="10"/>
      <c r="I5" s="9"/>
      <c r="J5" s="9"/>
      <c r="K5" s="9"/>
      <c r="L5" s="7"/>
      <c r="M5" s="7"/>
      <c r="N5" s="7"/>
    </row>
    <row r="6" spans="1:14" ht="36" customHeight="1">
      <c r="A6" s="54" t="s">
        <v>31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ht="11.25" customHeight="1" thickBot="1">
      <c r="A7" s="8"/>
      <c r="B7" s="8"/>
      <c r="C7" s="8"/>
      <c r="D7" s="8"/>
      <c r="E7" s="8"/>
      <c r="F7" s="8"/>
      <c r="G7" s="8"/>
      <c r="H7" s="8"/>
      <c r="I7" s="3"/>
      <c r="J7" s="3"/>
      <c r="K7" s="3"/>
      <c r="L7" s="7"/>
      <c r="M7" s="7"/>
      <c r="N7" s="35" t="s">
        <v>5</v>
      </c>
    </row>
    <row r="8" spans="1:14" ht="18.75" hidden="1" customHeight="1" thickBot="1">
      <c r="A8" s="6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4" t="s">
        <v>5</v>
      </c>
    </row>
    <row r="9" spans="1:14" ht="18" customHeight="1" thickBot="1">
      <c r="A9" s="46" t="s">
        <v>4</v>
      </c>
      <c r="B9" s="47"/>
      <c r="C9" s="47"/>
      <c r="D9" s="47"/>
      <c r="E9" s="47"/>
      <c r="F9" s="47"/>
      <c r="G9" s="20" t="s">
        <v>3</v>
      </c>
      <c r="H9" s="21" t="s">
        <v>6</v>
      </c>
      <c r="I9" s="21" t="s">
        <v>7</v>
      </c>
      <c r="J9" s="22" t="s">
        <v>2</v>
      </c>
      <c r="K9" s="22" t="s">
        <v>1</v>
      </c>
      <c r="L9" s="23">
        <v>2023</v>
      </c>
      <c r="M9" s="23">
        <v>2024</v>
      </c>
      <c r="N9" s="24">
        <v>2025</v>
      </c>
    </row>
    <row r="10" spans="1:14" s="28" customFormat="1" ht="15.95" customHeight="1">
      <c r="A10" s="51" t="s">
        <v>11</v>
      </c>
      <c r="B10" s="51"/>
      <c r="C10" s="51"/>
      <c r="D10" s="51"/>
      <c r="E10" s="51"/>
      <c r="F10" s="51"/>
      <c r="G10" s="51"/>
      <c r="H10" s="29">
        <v>1</v>
      </c>
      <c r="I10" s="29">
        <v>0</v>
      </c>
      <c r="J10" s="52"/>
      <c r="K10" s="53"/>
      <c r="L10" s="30">
        <f>L11+L12+L14+L13</f>
        <v>3229983</v>
      </c>
      <c r="M10" s="30">
        <f t="shared" ref="M10:N10" si="0">M11+M12+M14+M13</f>
        <v>3126900</v>
      </c>
      <c r="N10" s="30">
        <f t="shared" si="0"/>
        <v>3163300</v>
      </c>
    </row>
    <row r="11" spans="1:14" ht="34.5" customHeight="1">
      <c r="A11" s="55" t="s">
        <v>12</v>
      </c>
      <c r="B11" s="56"/>
      <c r="C11" s="56"/>
      <c r="D11" s="56"/>
      <c r="E11" s="56"/>
      <c r="F11" s="56"/>
      <c r="G11" s="57"/>
      <c r="H11" s="31">
        <v>1</v>
      </c>
      <c r="I11" s="31">
        <v>2</v>
      </c>
      <c r="J11" s="38"/>
      <c r="K11" s="39"/>
      <c r="L11" s="32">
        <f>[1]Бюджет!$F$13</f>
        <v>900800</v>
      </c>
      <c r="M11" s="32">
        <f>[1]Бюджет!$F$13</f>
        <v>900800</v>
      </c>
      <c r="N11" s="32">
        <f>[1]Бюджет!$F$13</f>
        <v>900800</v>
      </c>
    </row>
    <row r="12" spans="1:14" ht="48.75" customHeight="1">
      <c r="A12" s="37" t="s">
        <v>13</v>
      </c>
      <c r="B12" s="37"/>
      <c r="C12" s="37"/>
      <c r="D12" s="37"/>
      <c r="E12" s="37"/>
      <c r="F12" s="37"/>
      <c r="G12" s="37"/>
      <c r="H12" s="31">
        <v>1</v>
      </c>
      <c r="I12" s="31">
        <v>4</v>
      </c>
      <c r="J12" s="38"/>
      <c r="K12" s="39"/>
      <c r="L12" s="33">
        <v>2291248.5</v>
      </c>
      <c r="M12" s="33">
        <v>2190300</v>
      </c>
      <c r="N12" s="33">
        <v>2226700</v>
      </c>
    </row>
    <row r="13" spans="1:14" ht="15.75">
      <c r="A13" s="37" t="s">
        <v>14</v>
      </c>
      <c r="B13" s="37"/>
      <c r="C13" s="37"/>
      <c r="D13" s="37"/>
      <c r="E13" s="37"/>
      <c r="F13" s="37"/>
      <c r="G13" s="37"/>
      <c r="H13" s="31">
        <v>1</v>
      </c>
      <c r="I13" s="31">
        <v>6</v>
      </c>
      <c r="J13" s="38"/>
      <c r="K13" s="39"/>
      <c r="L13" s="33">
        <f>[1]Бюджет!$F$38</f>
        <v>35800</v>
      </c>
      <c r="M13" s="33">
        <f>[1]Бюджет!$F$38</f>
        <v>35800</v>
      </c>
      <c r="N13" s="33">
        <f>[1]Бюджет!$F$38</f>
        <v>35800</v>
      </c>
    </row>
    <row r="14" spans="1:14" ht="15.75">
      <c r="A14" s="37" t="s">
        <v>29</v>
      </c>
      <c r="B14" s="37"/>
      <c r="C14" s="37"/>
      <c r="D14" s="37"/>
      <c r="E14" s="37"/>
      <c r="F14" s="37"/>
      <c r="G14" s="37"/>
      <c r="H14" s="31">
        <v>1</v>
      </c>
      <c r="I14" s="31">
        <v>13</v>
      </c>
      <c r="J14" s="38"/>
      <c r="K14" s="39"/>
      <c r="L14" s="33">
        <f>[1]Бюджет!$F$44</f>
        <v>2134.5</v>
      </c>
      <c r="M14" s="33">
        <v>0</v>
      </c>
      <c r="N14" s="33">
        <v>0</v>
      </c>
    </row>
    <row r="15" spans="1:14" s="28" customFormat="1" ht="15.95" customHeight="1">
      <c r="A15" s="43" t="s">
        <v>15</v>
      </c>
      <c r="B15" s="43"/>
      <c r="C15" s="43"/>
      <c r="D15" s="43"/>
      <c r="E15" s="43"/>
      <c r="F15" s="43"/>
      <c r="G15" s="43"/>
      <c r="H15" s="34">
        <v>2</v>
      </c>
      <c r="I15" s="34">
        <v>0</v>
      </c>
      <c r="J15" s="44"/>
      <c r="K15" s="45"/>
      <c r="L15" s="30">
        <f>L16</f>
        <v>128500</v>
      </c>
      <c r="M15" s="30">
        <f t="shared" ref="M15:N15" si="1">M16</f>
        <v>134500</v>
      </c>
      <c r="N15" s="30">
        <f t="shared" si="1"/>
        <v>139400</v>
      </c>
    </row>
    <row r="16" spans="1:14" ht="15.95" customHeight="1">
      <c r="A16" s="37" t="s">
        <v>16</v>
      </c>
      <c r="B16" s="37"/>
      <c r="C16" s="37"/>
      <c r="D16" s="37"/>
      <c r="E16" s="37"/>
      <c r="F16" s="37"/>
      <c r="G16" s="37"/>
      <c r="H16" s="31">
        <v>2</v>
      </c>
      <c r="I16" s="31">
        <v>3</v>
      </c>
      <c r="J16" s="38"/>
      <c r="K16" s="39"/>
      <c r="L16" s="33">
        <f>[1]Бюджет!$F$56</f>
        <v>128500</v>
      </c>
      <c r="M16" s="33">
        <v>134500</v>
      </c>
      <c r="N16" s="33">
        <v>139400</v>
      </c>
    </row>
    <row r="17" spans="1:14" s="28" customFormat="1" ht="15.95" customHeight="1">
      <c r="A17" s="43" t="s">
        <v>17</v>
      </c>
      <c r="B17" s="43"/>
      <c r="C17" s="43"/>
      <c r="D17" s="43"/>
      <c r="E17" s="43"/>
      <c r="F17" s="43"/>
      <c r="G17" s="43"/>
      <c r="H17" s="34">
        <v>3</v>
      </c>
      <c r="I17" s="34">
        <v>0</v>
      </c>
      <c r="J17" s="44"/>
      <c r="K17" s="45"/>
      <c r="L17" s="30">
        <f>L18</f>
        <v>100000</v>
      </c>
      <c r="M17" s="30">
        <f t="shared" ref="M17:N17" si="2">M18</f>
        <v>100000</v>
      </c>
      <c r="N17" s="30">
        <f t="shared" si="2"/>
        <v>100000</v>
      </c>
    </row>
    <row r="18" spans="1:14" ht="15.95" customHeight="1">
      <c r="A18" s="37" t="s">
        <v>18</v>
      </c>
      <c r="B18" s="37"/>
      <c r="C18" s="37"/>
      <c r="D18" s="37"/>
      <c r="E18" s="37"/>
      <c r="F18" s="37"/>
      <c r="G18" s="37"/>
      <c r="H18" s="31">
        <v>3</v>
      </c>
      <c r="I18" s="31">
        <v>10</v>
      </c>
      <c r="J18" s="38"/>
      <c r="K18" s="39"/>
      <c r="L18" s="33">
        <f>[1]Бюджет!$F$59</f>
        <v>100000</v>
      </c>
      <c r="M18" s="33">
        <f>[1]Бюджет!$F$59</f>
        <v>100000</v>
      </c>
      <c r="N18" s="33">
        <f>[1]Бюджет!$F$59</f>
        <v>100000</v>
      </c>
    </row>
    <row r="19" spans="1:14" s="28" customFormat="1" ht="15.95" customHeight="1">
      <c r="A19" s="43" t="s">
        <v>19</v>
      </c>
      <c r="B19" s="43"/>
      <c r="C19" s="43"/>
      <c r="D19" s="43"/>
      <c r="E19" s="43"/>
      <c r="F19" s="43"/>
      <c r="G19" s="43"/>
      <c r="H19" s="34">
        <v>4</v>
      </c>
      <c r="I19" s="34">
        <v>0</v>
      </c>
      <c r="J19" s="44"/>
      <c r="K19" s="45"/>
      <c r="L19" s="30">
        <f>L20+L21</f>
        <v>1607000</v>
      </c>
      <c r="M19" s="30">
        <f>M20+M21</f>
        <v>1689000</v>
      </c>
      <c r="N19" s="30">
        <f>N20+N21</f>
        <v>1769000</v>
      </c>
    </row>
    <row r="20" spans="1:14" ht="15.95" customHeight="1">
      <c r="A20" s="37" t="s">
        <v>20</v>
      </c>
      <c r="B20" s="37"/>
      <c r="C20" s="37"/>
      <c r="D20" s="37"/>
      <c r="E20" s="37"/>
      <c r="F20" s="37"/>
      <c r="G20" s="37"/>
      <c r="H20" s="31">
        <v>4</v>
      </c>
      <c r="I20" s="31">
        <v>9</v>
      </c>
      <c r="J20" s="38"/>
      <c r="K20" s="39"/>
      <c r="L20" s="33">
        <f>[1]Бюджет!$F$67</f>
        <v>1607000</v>
      </c>
      <c r="M20" s="33">
        <v>1689000</v>
      </c>
      <c r="N20" s="33">
        <v>1769000</v>
      </c>
    </row>
    <row r="21" spans="1:14" ht="49.5" customHeight="1">
      <c r="A21" s="37" t="s">
        <v>30</v>
      </c>
      <c r="B21" s="37"/>
      <c r="C21" s="37"/>
      <c r="D21" s="37"/>
      <c r="E21" s="37"/>
      <c r="F21" s="37"/>
      <c r="G21" s="37"/>
      <c r="H21" s="31">
        <v>4</v>
      </c>
      <c r="I21" s="31">
        <v>12</v>
      </c>
      <c r="J21" s="38"/>
      <c r="K21" s="39"/>
      <c r="L21" s="33">
        <v>0</v>
      </c>
      <c r="M21" s="33">
        <v>0</v>
      </c>
      <c r="N21" s="33">
        <v>0</v>
      </c>
    </row>
    <row r="22" spans="1:14" s="28" customFormat="1" ht="15.95" customHeight="1">
      <c r="A22" s="43" t="s">
        <v>21</v>
      </c>
      <c r="B22" s="43"/>
      <c r="C22" s="43"/>
      <c r="D22" s="43"/>
      <c r="E22" s="43"/>
      <c r="F22" s="43"/>
      <c r="G22" s="43"/>
      <c r="H22" s="34">
        <v>5</v>
      </c>
      <c r="I22" s="34">
        <v>0</v>
      </c>
      <c r="J22" s="44"/>
      <c r="K22" s="45"/>
      <c r="L22" s="30">
        <f>L23+L24</f>
        <v>628817</v>
      </c>
      <c r="M22" s="30">
        <f t="shared" ref="M22:N22" si="3">M23+M24</f>
        <v>43000</v>
      </c>
      <c r="N22" s="30">
        <f t="shared" si="3"/>
        <v>43000</v>
      </c>
    </row>
    <row r="23" spans="1:14" ht="15.95" customHeight="1">
      <c r="A23" s="37" t="s">
        <v>22</v>
      </c>
      <c r="B23" s="37"/>
      <c r="C23" s="37"/>
      <c r="D23" s="37"/>
      <c r="E23" s="37"/>
      <c r="F23" s="37"/>
      <c r="G23" s="37"/>
      <c r="H23" s="31">
        <v>5</v>
      </c>
      <c r="I23" s="31">
        <v>1</v>
      </c>
      <c r="J23" s="38"/>
      <c r="K23" s="39"/>
      <c r="L23" s="33">
        <f>[1]Бюджет!$F$83</f>
        <v>43000</v>
      </c>
      <c r="M23" s="33">
        <f>[1]Бюджет!$G$83</f>
        <v>43000</v>
      </c>
      <c r="N23" s="33">
        <f>[1]Бюджет!$H$83</f>
        <v>43000</v>
      </c>
    </row>
    <row r="24" spans="1:14" ht="15.95" customHeight="1">
      <c r="A24" s="37" t="s">
        <v>23</v>
      </c>
      <c r="B24" s="37"/>
      <c r="C24" s="37"/>
      <c r="D24" s="37"/>
      <c r="E24" s="37"/>
      <c r="F24" s="37"/>
      <c r="G24" s="37"/>
      <c r="H24" s="31">
        <v>5</v>
      </c>
      <c r="I24" s="31">
        <v>3</v>
      </c>
      <c r="J24" s="38"/>
      <c r="K24" s="39"/>
      <c r="L24" s="33">
        <v>585817</v>
      </c>
      <c r="M24" s="33">
        <v>0</v>
      </c>
      <c r="N24" s="33">
        <v>0</v>
      </c>
    </row>
    <row r="25" spans="1:14" s="28" customFormat="1" ht="15.95" customHeight="1">
      <c r="A25" s="43" t="s">
        <v>24</v>
      </c>
      <c r="B25" s="43"/>
      <c r="C25" s="43"/>
      <c r="D25" s="43"/>
      <c r="E25" s="43"/>
      <c r="F25" s="43"/>
      <c r="G25" s="43"/>
      <c r="H25" s="34">
        <v>8</v>
      </c>
      <c r="I25" s="34">
        <v>0</v>
      </c>
      <c r="J25" s="44"/>
      <c r="K25" s="45"/>
      <c r="L25" s="30">
        <f>L26</f>
        <v>3256700</v>
      </c>
      <c r="M25" s="30">
        <f t="shared" ref="M25:N25" si="4">M26</f>
        <v>3271100</v>
      </c>
      <c r="N25" s="30">
        <f t="shared" si="4"/>
        <v>3266700</v>
      </c>
    </row>
    <row r="26" spans="1:14" ht="15.95" customHeight="1">
      <c r="A26" s="37" t="s">
        <v>25</v>
      </c>
      <c r="B26" s="37"/>
      <c r="C26" s="37"/>
      <c r="D26" s="37"/>
      <c r="E26" s="37"/>
      <c r="F26" s="37"/>
      <c r="G26" s="37"/>
      <c r="H26" s="31">
        <v>8</v>
      </c>
      <c r="I26" s="31">
        <v>1</v>
      </c>
      <c r="J26" s="38"/>
      <c r="K26" s="39"/>
      <c r="L26" s="33">
        <v>3256700</v>
      </c>
      <c r="M26" s="33">
        <v>3271100</v>
      </c>
      <c r="N26" s="33">
        <v>3266700</v>
      </c>
    </row>
    <row r="27" spans="1:14" s="28" customFormat="1" ht="15.95" customHeight="1">
      <c r="A27" s="43" t="s">
        <v>26</v>
      </c>
      <c r="B27" s="43"/>
      <c r="C27" s="43"/>
      <c r="D27" s="43"/>
      <c r="E27" s="43"/>
      <c r="F27" s="43"/>
      <c r="G27" s="43"/>
      <c r="H27" s="34">
        <v>10</v>
      </c>
      <c r="I27" s="34">
        <v>0</v>
      </c>
      <c r="J27" s="44"/>
      <c r="K27" s="45"/>
      <c r="L27" s="30">
        <f>L28</f>
        <v>60000</v>
      </c>
      <c r="M27" s="30">
        <f t="shared" ref="M27:N27" si="5">M28</f>
        <v>60000</v>
      </c>
      <c r="N27" s="30">
        <f t="shared" si="5"/>
        <v>60000</v>
      </c>
    </row>
    <row r="28" spans="1:14" ht="15.95" customHeight="1">
      <c r="A28" s="37" t="s">
        <v>27</v>
      </c>
      <c r="B28" s="37"/>
      <c r="C28" s="37"/>
      <c r="D28" s="37"/>
      <c r="E28" s="37"/>
      <c r="F28" s="37"/>
      <c r="G28" s="37"/>
      <c r="H28" s="31">
        <v>10</v>
      </c>
      <c r="I28" s="31">
        <v>1</v>
      </c>
      <c r="J28" s="38"/>
      <c r="K28" s="39"/>
      <c r="L28" s="33">
        <f>[1]Бюджет!$F$111</f>
        <v>60000</v>
      </c>
      <c r="M28" s="33">
        <f>[1]Бюджет!$G$111</f>
        <v>60000</v>
      </c>
      <c r="N28" s="33">
        <f>[1]Бюджет!$H$111</f>
        <v>60000</v>
      </c>
    </row>
    <row r="29" spans="1:14" ht="15.95" customHeight="1">
      <c r="A29" s="40"/>
      <c r="B29" s="40"/>
      <c r="C29" s="40"/>
      <c r="D29" s="40"/>
      <c r="E29" s="40"/>
      <c r="F29" s="40"/>
      <c r="G29" s="40"/>
      <c r="H29" s="14"/>
      <c r="I29" s="14"/>
      <c r="J29" s="41"/>
      <c r="K29" s="42"/>
      <c r="L29" s="15"/>
      <c r="M29" s="15"/>
      <c r="N29" s="16"/>
    </row>
    <row r="30" spans="1:14" ht="15.95" customHeight="1">
      <c r="A30" s="40"/>
      <c r="B30" s="40"/>
      <c r="C30" s="40"/>
      <c r="D30" s="40"/>
      <c r="E30" s="40"/>
      <c r="F30" s="40"/>
      <c r="G30" s="40"/>
      <c r="H30" s="14"/>
      <c r="I30" s="14"/>
      <c r="J30" s="41"/>
      <c r="K30" s="42"/>
      <c r="L30" s="15"/>
      <c r="M30" s="15"/>
      <c r="N30" s="16"/>
    </row>
    <row r="31" spans="1:14" ht="15.95" customHeight="1">
      <c r="A31" s="40"/>
      <c r="B31" s="40"/>
      <c r="C31" s="40"/>
      <c r="D31" s="40"/>
      <c r="E31" s="40"/>
      <c r="F31" s="40"/>
      <c r="G31" s="40"/>
      <c r="H31" s="14"/>
      <c r="I31" s="14"/>
      <c r="J31" s="41"/>
      <c r="K31" s="42"/>
      <c r="L31" s="15"/>
      <c r="M31" s="15"/>
      <c r="N31" s="16"/>
    </row>
    <row r="32" spans="1:14" ht="15.95" customHeight="1">
      <c r="A32" s="40"/>
      <c r="B32" s="40"/>
      <c r="C32" s="40"/>
      <c r="D32" s="40"/>
      <c r="E32" s="40"/>
      <c r="F32" s="40"/>
      <c r="G32" s="40"/>
      <c r="H32" s="14"/>
      <c r="I32" s="14"/>
      <c r="J32" s="41"/>
      <c r="K32" s="42"/>
      <c r="L32" s="15"/>
      <c r="M32" s="15"/>
      <c r="N32" s="16"/>
    </row>
    <row r="33" spans="1:14" ht="15.95" customHeight="1">
      <c r="A33" s="40"/>
      <c r="B33" s="40"/>
      <c r="C33" s="40"/>
      <c r="D33" s="40"/>
      <c r="E33" s="40"/>
      <c r="F33" s="40"/>
      <c r="G33" s="40"/>
      <c r="H33" s="14"/>
      <c r="I33" s="14"/>
      <c r="J33" s="41"/>
      <c r="K33" s="42"/>
      <c r="L33" s="15"/>
      <c r="M33" s="15"/>
      <c r="N33" s="16"/>
    </row>
    <row r="34" spans="1:14" ht="15.95" customHeight="1">
      <c r="A34" s="40"/>
      <c r="B34" s="40"/>
      <c r="C34" s="40"/>
      <c r="D34" s="40"/>
      <c r="E34" s="40"/>
      <c r="F34" s="40"/>
      <c r="G34" s="40"/>
      <c r="H34" s="14"/>
      <c r="I34" s="14"/>
      <c r="J34" s="41"/>
      <c r="K34" s="42"/>
      <c r="L34" s="15"/>
      <c r="M34" s="15"/>
      <c r="N34" s="16"/>
    </row>
    <row r="35" spans="1:14" ht="15.95" customHeight="1" thickBot="1">
      <c r="A35" s="40"/>
      <c r="B35" s="40"/>
      <c r="C35" s="40"/>
      <c r="D35" s="40"/>
      <c r="E35" s="40"/>
      <c r="F35" s="40"/>
      <c r="G35" s="40"/>
      <c r="H35" s="14"/>
      <c r="I35" s="14"/>
      <c r="J35" s="41"/>
      <c r="K35" s="42"/>
      <c r="L35" s="15"/>
      <c r="M35" s="15"/>
      <c r="N35" s="16"/>
    </row>
    <row r="36" spans="1:14" ht="15.75" hidden="1" customHeight="1" thickBot="1">
      <c r="A36" s="40"/>
      <c r="B36" s="40"/>
      <c r="C36" s="40"/>
      <c r="D36" s="40"/>
      <c r="E36" s="40"/>
      <c r="F36" s="40"/>
      <c r="G36" s="40"/>
      <c r="H36" s="14"/>
      <c r="I36" s="14"/>
      <c r="J36" s="41"/>
      <c r="K36" s="42"/>
      <c r="L36" s="15"/>
      <c r="M36" s="15"/>
      <c r="N36" s="16"/>
    </row>
    <row r="37" spans="1:14" ht="15.75" hidden="1" customHeight="1" thickBot="1">
      <c r="A37" s="40"/>
      <c r="B37" s="40"/>
      <c r="C37" s="40"/>
      <c r="D37" s="40"/>
      <c r="E37" s="40"/>
      <c r="F37" s="40"/>
      <c r="G37" s="40"/>
      <c r="H37" s="14"/>
      <c r="I37" s="14"/>
      <c r="J37" s="41"/>
      <c r="K37" s="42"/>
      <c r="L37" s="15"/>
      <c r="M37" s="15"/>
      <c r="N37" s="16"/>
    </row>
    <row r="38" spans="1:14" ht="15.75" hidden="1" customHeight="1" thickBot="1">
      <c r="A38" s="40"/>
      <c r="B38" s="40"/>
      <c r="C38" s="40"/>
      <c r="D38" s="40"/>
      <c r="E38" s="40"/>
      <c r="F38" s="40"/>
      <c r="G38" s="40"/>
      <c r="H38" s="14"/>
      <c r="I38" s="14"/>
      <c r="J38" s="41"/>
      <c r="K38" s="42"/>
      <c r="L38" s="15"/>
      <c r="M38" s="15"/>
      <c r="N38" s="16"/>
    </row>
    <row r="39" spans="1:14" ht="15.75" hidden="1" customHeight="1" thickBot="1">
      <c r="A39" s="40"/>
      <c r="B39" s="40"/>
      <c r="C39" s="40"/>
      <c r="D39" s="40"/>
      <c r="E39" s="40"/>
      <c r="F39" s="40"/>
      <c r="G39" s="40"/>
      <c r="H39" s="14"/>
      <c r="I39" s="14"/>
      <c r="J39" s="41"/>
      <c r="K39" s="42"/>
      <c r="L39" s="15"/>
      <c r="M39" s="15"/>
      <c r="N39" s="16"/>
    </row>
    <row r="40" spans="1:14" ht="15.75" hidden="1" customHeight="1" thickBot="1">
      <c r="A40" s="40"/>
      <c r="B40" s="40"/>
      <c r="C40" s="40"/>
      <c r="D40" s="40"/>
      <c r="E40" s="40"/>
      <c r="F40" s="40"/>
      <c r="G40" s="40"/>
      <c r="H40" s="14"/>
      <c r="I40" s="14"/>
      <c r="J40" s="41"/>
      <c r="K40" s="42"/>
      <c r="L40" s="15"/>
      <c r="M40" s="15"/>
      <c r="N40" s="16"/>
    </row>
    <row r="41" spans="1:14" ht="15.75" hidden="1" customHeight="1" thickBot="1">
      <c r="A41" s="40"/>
      <c r="B41" s="40"/>
      <c r="C41" s="40"/>
      <c r="D41" s="40"/>
      <c r="E41" s="40"/>
      <c r="F41" s="40"/>
      <c r="G41" s="40"/>
      <c r="H41" s="14"/>
      <c r="I41" s="14"/>
      <c r="J41" s="41"/>
      <c r="K41" s="42"/>
      <c r="L41" s="15"/>
      <c r="M41" s="15"/>
      <c r="N41" s="16"/>
    </row>
    <row r="42" spans="1:14" ht="15.75" hidden="1" customHeight="1" thickBot="1">
      <c r="A42" s="40"/>
      <c r="B42" s="40"/>
      <c r="C42" s="40"/>
      <c r="D42" s="40"/>
      <c r="E42" s="40"/>
      <c r="F42" s="40"/>
      <c r="G42" s="40"/>
      <c r="H42" s="14"/>
      <c r="I42" s="14"/>
      <c r="J42" s="41"/>
      <c r="K42" s="42"/>
      <c r="L42" s="15"/>
      <c r="M42" s="15"/>
      <c r="N42" s="16"/>
    </row>
    <row r="43" spans="1:14" ht="15.75" hidden="1" customHeight="1" thickBot="1">
      <c r="A43" s="40"/>
      <c r="B43" s="40"/>
      <c r="C43" s="40"/>
      <c r="D43" s="40"/>
      <c r="E43" s="40"/>
      <c r="F43" s="40"/>
      <c r="G43" s="40"/>
      <c r="H43" s="14"/>
      <c r="I43" s="14"/>
      <c r="J43" s="41"/>
      <c r="K43" s="42"/>
      <c r="L43" s="15"/>
      <c r="M43" s="15"/>
      <c r="N43" s="16"/>
    </row>
    <row r="44" spans="1:14" ht="15.75" hidden="1" customHeight="1" thickBot="1">
      <c r="A44" s="40"/>
      <c r="B44" s="40"/>
      <c r="C44" s="40"/>
      <c r="D44" s="40"/>
      <c r="E44" s="40"/>
      <c r="F44" s="40"/>
      <c r="G44" s="40"/>
      <c r="H44" s="14"/>
      <c r="I44" s="14"/>
      <c r="J44" s="41"/>
      <c r="K44" s="42"/>
      <c r="L44" s="15"/>
      <c r="M44" s="15"/>
      <c r="N44" s="16"/>
    </row>
    <row r="45" spans="1:14" ht="15.75" hidden="1" customHeight="1" thickBot="1">
      <c r="A45" s="40"/>
      <c r="B45" s="40"/>
      <c r="C45" s="40"/>
      <c r="D45" s="40"/>
      <c r="E45" s="40"/>
      <c r="F45" s="40"/>
      <c r="G45" s="40"/>
      <c r="H45" s="14"/>
      <c r="I45" s="14"/>
      <c r="J45" s="41"/>
      <c r="K45" s="42"/>
      <c r="L45" s="15"/>
      <c r="M45" s="15"/>
      <c r="N45" s="16"/>
    </row>
    <row r="46" spans="1:14" ht="15.75" hidden="1" customHeight="1" thickBot="1">
      <c r="A46" s="40"/>
      <c r="B46" s="40"/>
      <c r="C46" s="40"/>
      <c r="D46" s="40"/>
      <c r="E46" s="40"/>
      <c r="F46" s="40"/>
      <c r="G46" s="40"/>
      <c r="H46" s="14"/>
      <c r="I46" s="14"/>
      <c r="J46" s="41"/>
      <c r="K46" s="42"/>
      <c r="L46" s="15"/>
      <c r="M46" s="15"/>
      <c r="N46" s="16"/>
    </row>
    <row r="47" spans="1:14" ht="15.75" hidden="1" customHeight="1" thickBot="1">
      <c r="A47" s="40"/>
      <c r="B47" s="40"/>
      <c r="C47" s="40"/>
      <c r="D47" s="40"/>
      <c r="E47" s="40"/>
      <c r="F47" s="40"/>
      <c r="G47" s="40"/>
      <c r="H47" s="14"/>
      <c r="I47" s="14"/>
      <c r="J47" s="41"/>
      <c r="K47" s="42"/>
      <c r="L47" s="15"/>
      <c r="M47" s="15"/>
      <c r="N47" s="16"/>
    </row>
    <row r="48" spans="1:14" ht="15.75" hidden="1" customHeight="1" thickBot="1">
      <c r="A48" s="40"/>
      <c r="B48" s="40"/>
      <c r="C48" s="40"/>
      <c r="D48" s="40"/>
      <c r="E48" s="40"/>
      <c r="F48" s="40"/>
      <c r="G48" s="40"/>
      <c r="H48" s="14"/>
      <c r="I48" s="14"/>
      <c r="J48" s="41"/>
      <c r="K48" s="42"/>
      <c r="L48" s="15"/>
      <c r="M48" s="15"/>
      <c r="N48" s="16"/>
    </row>
    <row r="49" spans="1:14" ht="15.75" hidden="1" customHeight="1" thickBot="1">
      <c r="A49" s="40"/>
      <c r="B49" s="40"/>
      <c r="C49" s="40"/>
      <c r="D49" s="40"/>
      <c r="E49" s="40"/>
      <c r="F49" s="40"/>
      <c r="G49" s="40"/>
      <c r="H49" s="14"/>
      <c r="I49" s="14"/>
      <c r="J49" s="41"/>
      <c r="K49" s="42"/>
      <c r="L49" s="15"/>
      <c r="M49" s="15"/>
      <c r="N49" s="16"/>
    </row>
    <row r="50" spans="1:14" ht="15.75" hidden="1" customHeight="1" thickBot="1">
      <c r="A50" s="40"/>
      <c r="B50" s="40"/>
      <c r="C50" s="40"/>
      <c r="D50" s="40"/>
      <c r="E50" s="40"/>
      <c r="F50" s="40"/>
      <c r="G50" s="40"/>
      <c r="H50" s="14"/>
      <c r="I50" s="14"/>
      <c r="J50" s="41"/>
      <c r="K50" s="42"/>
      <c r="L50" s="15"/>
      <c r="M50" s="15"/>
      <c r="N50" s="16"/>
    </row>
    <row r="51" spans="1:14" ht="15.75" hidden="1" customHeight="1" thickBot="1">
      <c r="A51" s="40"/>
      <c r="B51" s="40"/>
      <c r="C51" s="40"/>
      <c r="D51" s="40"/>
      <c r="E51" s="40"/>
      <c r="F51" s="40"/>
      <c r="G51" s="40"/>
      <c r="H51" s="14"/>
      <c r="I51" s="14"/>
      <c r="J51" s="41"/>
      <c r="K51" s="42"/>
      <c r="L51" s="15"/>
      <c r="M51" s="15"/>
      <c r="N51" s="16"/>
    </row>
    <row r="52" spans="1:14" ht="15.75" hidden="1" customHeight="1" thickBot="1">
      <c r="A52" s="58"/>
      <c r="B52" s="58"/>
      <c r="C52" s="58"/>
      <c r="D52" s="58"/>
      <c r="E52" s="58"/>
      <c r="F52" s="58"/>
      <c r="G52" s="58"/>
      <c r="H52" s="17"/>
      <c r="I52" s="17"/>
      <c r="J52" s="59"/>
      <c r="K52" s="60"/>
      <c r="L52" s="18"/>
      <c r="M52" s="18"/>
      <c r="N52" s="19"/>
    </row>
    <row r="53" spans="1:14" s="28" customFormat="1" ht="17.25" customHeight="1" thickBot="1">
      <c r="A53" s="48" t="s">
        <v>0</v>
      </c>
      <c r="B53" s="49"/>
      <c r="C53" s="49"/>
      <c r="D53" s="49"/>
      <c r="E53" s="49"/>
      <c r="F53" s="50"/>
      <c r="G53" s="25"/>
      <c r="H53" s="25" t="s">
        <v>8</v>
      </c>
      <c r="I53" s="25" t="s">
        <v>8</v>
      </c>
      <c r="J53" s="26"/>
      <c r="K53" s="26"/>
      <c r="L53" s="27">
        <f>L10+L15+L17+L19+L22+L25+L27</f>
        <v>9011000</v>
      </c>
      <c r="M53" s="27">
        <f>M10+M15+M17+M19+M22+M25+M27</f>
        <v>8424500</v>
      </c>
      <c r="N53" s="27">
        <f>N10+N15+N17+N19+N22+N25+N27</f>
        <v>8541400</v>
      </c>
    </row>
    <row r="54" spans="1:14" ht="25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2"/>
      <c r="N54" s="2"/>
    </row>
  </sheetData>
  <mergeCells count="89">
    <mergeCell ref="A52:G52"/>
    <mergeCell ref="J52:K52"/>
    <mergeCell ref="A43:G43"/>
    <mergeCell ref="J43:K43"/>
    <mergeCell ref="A44:G44"/>
    <mergeCell ref="J44:K44"/>
    <mergeCell ref="A45:G45"/>
    <mergeCell ref="J45:K45"/>
    <mergeCell ref="A49:G49"/>
    <mergeCell ref="J49:K49"/>
    <mergeCell ref="A51:G51"/>
    <mergeCell ref="J51:K51"/>
    <mergeCell ref="A47:G47"/>
    <mergeCell ref="J47:K47"/>
    <mergeCell ref="A48:G48"/>
    <mergeCell ref="J48:K48"/>
    <mergeCell ref="A40:G40"/>
    <mergeCell ref="J40:K40"/>
    <mergeCell ref="A41:G41"/>
    <mergeCell ref="J41:K41"/>
    <mergeCell ref="A39:G39"/>
    <mergeCell ref="J39:K39"/>
    <mergeCell ref="A35:G35"/>
    <mergeCell ref="J35:K35"/>
    <mergeCell ref="A33:G33"/>
    <mergeCell ref="J33:K33"/>
    <mergeCell ref="A38:G38"/>
    <mergeCell ref="J38:K38"/>
    <mergeCell ref="A25:G25"/>
    <mergeCell ref="J25:K25"/>
    <mergeCell ref="A32:G32"/>
    <mergeCell ref="J32:K32"/>
    <mergeCell ref="A34:G34"/>
    <mergeCell ref="J34:K34"/>
    <mergeCell ref="A6:N6"/>
    <mergeCell ref="A28:G28"/>
    <mergeCell ref="J28:K28"/>
    <mergeCell ref="A31:G31"/>
    <mergeCell ref="J31:K31"/>
    <mergeCell ref="A29:G29"/>
    <mergeCell ref="J29:K29"/>
    <mergeCell ref="A30:G30"/>
    <mergeCell ref="J30:K30"/>
    <mergeCell ref="A11:G11"/>
    <mergeCell ref="J11:K11"/>
    <mergeCell ref="A12:G12"/>
    <mergeCell ref="J12:K12"/>
    <mergeCell ref="A14:G14"/>
    <mergeCell ref="J15:K15"/>
    <mergeCell ref="A16:G16"/>
    <mergeCell ref="A53:F53"/>
    <mergeCell ref="A10:G10"/>
    <mergeCell ref="J10:K10"/>
    <mergeCell ref="A21:G21"/>
    <mergeCell ref="J21:K21"/>
    <mergeCell ref="A23:G23"/>
    <mergeCell ref="J23:K23"/>
    <mergeCell ref="A42:G42"/>
    <mergeCell ref="J42:K42"/>
    <mergeCell ref="A36:G36"/>
    <mergeCell ref="J36:K36"/>
    <mergeCell ref="A37:G37"/>
    <mergeCell ref="J37:K37"/>
    <mergeCell ref="A50:G50"/>
    <mergeCell ref="J50:K50"/>
    <mergeCell ref="J16:K16"/>
    <mergeCell ref="A9:F9"/>
    <mergeCell ref="A17:G17"/>
    <mergeCell ref="J17:K17"/>
    <mergeCell ref="A18:G18"/>
    <mergeCell ref="J18:K18"/>
    <mergeCell ref="A13:G13"/>
    <mergeCell ref="J13:K13"/>
    <mergeCell ref="A20:G20"/>
    <mergeCell ref="J20:K20"/>
    <mergeCell ref="A46:G46"/>
    <mergeCell ref="J46:K46"/>
    <mergeCell ref="J14:K14"/>
    <mergeCell ref="A15:G15"/>
    <mergeCell ref="A19:G19"/>
    <mergeCell ref="J19:K19"/>
    <mergeCell ref="A22:G22"/>
    <mergeCell ref="J22:K22"/>
    <mergeCell ref="A24:G24"/>
    <mergeCell ref="J24:K24"/>
    <mergeCell ref="A26:G26"/>
    <mergeCell ref="J26:K26"/>
    <mergeCell ref="A27:G27"/>
    <mergeCell ref="J27:K27"/>
  </mergeCells>
  <pageMargins left="0.74803149606299213" right="0.35433070866141736" top="0.39370078740157483" bottom="0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</vt:lpstr>
      <vt:lpstr>Бюджет_1!Заголовки_для_печати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Боярова Е.В.</dc:creator>
  <cp:lastModifiedBy>1</cp:lastModifiedBy>
  <cp:lastPrinted>2022-11-18T06:23:51Z</cp:lastPrinted>
  <dcterms:created xsi:type="dcterms:W3CDTF">2019-11-13T12:52:56Z</dcterms:created>
  <dcterms:modified xsi:type="dcterms:W3CDTF">2022-11-24T07:49:52Z</dcterms:modified>
</cp:coreProperties>
</file>